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GCP" sheetId="1" r:id="rId1"/>
  </sheets>
  <definedNames>
    <definedName name="_xlnm.Print_Area" localSheetId="0">GCP!$A$1:$I$52</definedName>
  </definedNames>
  <calcPr calcId="145621"/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6" i="1"/>
  <c r="H26" i="1"/>
  <c r="G26" i="1"/>
  <c r="F26" i="1"/>
  <c r="E26" i="1"/>
  <c r="I23" i="1"/>
  <c r="H23" i="1"/>
  <c r="G23" i="1"/>
  <c r="F23" i="1"/>
  <c r="E23" i="1"/>
  <c r="I19" i="1"/>
  <c r="H19" i="1"/>
  <c r="G19" i="1"/>
  <c r="F19" i="1"/>
  <c r="E19" i="1"/>
  <c r="I10" i="1"/>
  <c r="H10" i="1"/>
  <c r="G10" i="1"/>
  <c r="F10" i="1"/>
  <c r="E10" i="1"/>
  <c r="I7" i="1"/>
  <c r="H7" i="1"/>
  <c r="G7" i="1"/>
  <c r="F7" i="1"/>
  <c r="E7" i="1"/>
  <c r="D31" i="1"/>
  <c r="D26" i="1"/>
  <c r="D23" i="1"/>
  <c r="D19" i="1"/>
  <c r="D10" i="1"/>
  <c r="D7" i="1"/>
  <c r="I6" i="1" l="1"/>
  <c r="I37" i="1" s="1"/>
  <c r="H6" i="1"/>
  <c r="H37" i="1" s="1"/>
  <c r="G6" i="1"/>
  <c r="G37" i="1" s="1"/>
  <c r="F6" i="1"/>
  <c r="F37" i="1" s="1"/>
  <c r="E6" i="1"/>
  <c r="E37" i="1" s="1"/>
  <c r="D6" i="1"/>
  <c r="D37" i="1" s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<sst xmlns="http://schemas.openxmlformats.org/spreadsheetml/2006/main" count="49" uniqueCount="49">
  <si>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</si>
  <si>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</si>
  <si>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</si>
  <si>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</si>
  <si>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</si>
  <si>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</si>
  <si>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</si>
  <si>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</si>
  <si>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</si>
  <si>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</si>
  <si>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</si>
  <si>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</si>
  <si>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</si>
  <si>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</si>
  <si>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</si>
  <si>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</si>
  <si>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</si>
  <si>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</si>
  <si>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</si>
  <si>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</si>
  <si>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</si>
  <si>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</si>
  <si>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</si>
  <si>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</si>
  <si>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</si>
  <si>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</si>
  <si>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</si>
  <si>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</si>
  <si>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</si>
  <si>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</si>
  <si>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</si>
  <si>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</si>
  <si>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</si>
  <si>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</si>
  <si>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</si>
  <si>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</si>
  <si>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</si>
  <si>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</si>
  <si>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</si>
  <si>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</si>
  <si>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</si>
  <si>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PATRONATO DEL PARQUE ECOLOGICO METROPOLITANO DE LEON, GTO
GASTO POR CATEGORÍA PROGRAMÁTICA
 AL 31 DE DICIEMBRE DEL 2020</t>
  </si>
  <si>
    <t>“Bajo protesta de decir verdad declaramos que los Estados Financieros y sus notas, son razonablemente correctos y son responsabilidad del emisor"</t>
  </si>
  <si>
    <t>___________________________________</t>
  </si>
  <si>
    <t>Ing. Germán Antonio Enríquez Flores</t>
  </si>
  <si>
    <t>Autoriza Información</t>
  </si>
  <si>
    <t xml:space="preserve">   ________________________</t>
  </si>
  <si>
    <t xml:space="preserve">C.P Gloria Cabrera Almanza </t>
  </si>
  <si>
    <t>Genera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</si>
</sst>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</cellStyleXfs>
  <cellXfs count="4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17" applyFont="1" applyAlignment="1" applyProtection="1">
      <alignment horizontal="center" vertical="center" wrapText="1"/>
      <protection locked="0"/>
    </xf>
    <xf numFmtId="0" fontId="8" fillId="0" borderId="0" xfId="18" applyAlignment="1" applyProtection="1">
      <alignment horizontal="center"/>
      <protection locked="0"/>
    </xf>
    <xf numFmtId="0" fontId="2" fillId="0" borderId="0" xfId="8" applyFont="1" applyAlignment="1" applyProtection="1">
      <alignment horizontal="center"/>
      <protection locked="0"/>
    </xf>
    <xf numFmtId="0" fontId="5" fillId="0" borderId="0" xfId="18" applyFont="1" applyAlignment="1" applyProtection="1">
      <alignment horizontal="center" vertical="top"/>
      <protection locked="0"/>
    </xf>
    <xf numFmtId="4" fontId="2" fillId="0" borderId="0" xfId="8" applyNumberFormat="1" applyFont="1" applyAlignment="1" applyProtection="1">
      <alignment horizontal="center" vertical="center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abSelected="1" topLeftCell="A32" zoomScaleNormal="100" zoomScaleSheetLayoutView="90" workbookViewId="0">
      <selection activeCell="A52" sqref="A1:I52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D7+D10+D19+D23+D26+D31</f>
        <v>38565029.649999999</v>
      </c>
      <c r="E6" s="18">
        <f t="shared" ref="E6:I6" si="0">E7+E10+E19+E23+E26+E31</f>
        <v>0</v>
      </c>
      <c r="F6" s="18">
        <f t="shared" si="0"/>
        <v>38565029.649999999</v>
      </c>
      <c r="G6" s="18">
        <f t="shared" si="0"/>
        <v>27864812.509999998</v>
      </c>
      <c r="H6" s="18">
        <f t="shared" si="0"/>
        <v>27989090.829999998</v>
      </c>
      <c r="I6" s="18">
        <f t="shared" si="0"/>
        <v>10700217.140000001</v>
      </c>
    </row>
    <row r="7" spans="1:9" x14ac:dyDescent="0.2">
      <c r="A7" s="13"/>
      <c r="B7" s="24" t="s">
        <v>0</v>
      </c>
      <c r="C7" s="23"/>
      <c r="D7" s="19">
        <f>D8+D9</f>
        <v>0</v>
      </c>
      <c r="E7" s="19">
        <f t="shared" ref="E7:I7" si="1">E8+E9</f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f>SUM(D11:D18)</f>
        <v>38565029.649999999</v>
      </c>
      <c r="E10" s="19">
        <f t="shared" ref="E10:I10" si="2">SUM(E11:E18)</f>
        <v>0</v>
      </c>
      <c r="F10" s="19">
        <f t="shared" si="2"/>
        <v>38565029.649999999</v>
      </c>
      <c r="G10" s="19">
        <f t="shared" si="2"/>
        <v>27864812.509999998</v>
      </c>
      <c r="H10" s="19">
        <f t="shared" si="2"/>
        <v>27989090.829999998</v>
      </c>
      <c r="I10" s="19">
        <f t="shared" si="2"/>
        <v>10700217.140000001</v>
      </c>
    </row>
    <row r="11" spans="1:9" x14ac:dyDescent="0.2">
      <c r="A11" s="13"/>
      <c r="B11" s="9"/>
      <c r="C11" s="3" t="s">
        <v>4</v>
      </c>
      <c r="D11" s="20">
        <v>35036728.229999997</v>
      </c>
      <c r="E11" s="20">
        <v>0</v>
      </c>
      <c r="F11" s="20">
        <v>35036728.229999997</v>
      </c>
      <c r="G11" s="20">
        <v>25198085.27</v>
      </c>
      <c r="H11" s="20">
        <v>25322363.59</v>
      </c>
      <c r="I11" s="20">
        <v>9838642.9600000009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3528301.42</v>
      </c>
      <c r="E14" s="20">
        <v>0</v>
      </c>
      <c r="F14" s="20">
        <v>3528301.42</v>
      </c>
      <c r="G14" s="20">
        <v>2666727.2400000002</v>
      </c>
      <c r="H14" s="20">
        <v>2666727.2400000002</v>
      </c>
      <c r="I14" s="20">
        <v>861574.18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f>SUM(D20:D22)</f>
        <v>0</v>
      </c>
      <c r="E19" s="19">
        <f t="shared" ref="E19:I19" si="3">SUM(E20:E22)</f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 t="shared" ref="E23:I23" si="4">SUM(E24:E25)</f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 t="shared" ref="E26:I26" si="5">SUM(E27:E30)</f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f>D32</f>
        <v>0</v>
      </c>
      <c r="E31" s="19">
        <f t="shared" ref="E31:I31" si="6">E32</f>
        <v>0</v>
      </c>
      <c r="F31" s="19">
        <f t="shared" si="6"/>
        <v>0</v>
      </c>
      <c r="G31" s="19">
        <f t="shared" si="6"/>
        <v>0</v>
      </c>
      <c r="H31" s="19">
        <f t="shared" si="6"/>
        <v>0</v>
      </c>
      <c r="I31" s="19">
        <f t="shared" si="6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SUM(D33:D35)+D6</f>
        <v>38565029.649999999</v>
      </c>
      <c r="E37" s="25">
        <f t="shared" ref="E37:I37" si="7">SUM(E33:E35)+E6</f>
        <v>0</v>
      </c>
      <c r="F37" s="25">
        <f t="shared" si="7"/>
        <v>38565029.649999999</v>
      </c>
      <c r="G37" s="25">
        <f t="shared" si="7"/>
        <v>27864812.509999998</v>
      </c>
      <c r="H37" s="25">
        <f t="shared" si="7"/>
        <v>27989090.829999998</v>
      </c>
      <c r="I37" s="25">
        <f t="shared" si="7"/>
        <v>10700217.140000001</v>
      </c>
    </row>
    <row r="40" spans="1:9" ht="11.25" customHeight="1" x14ac:dyDescent="0.2">
      <c r="A40" s="42" t="s">
        <v>42</v>
      </c>
      <c r="B40" s="42"/>
      <c r="C40" s="42"/>
      <c r="D40" s="42"/>
      <c r="E40" s="42"/>
      <c r="F40" s="42"/>
      <c r="G40" s="42"/>
      <c r="H40" s="42"/>
      <c r="I40" s="42"/>
    </row>
    <row r="41" spans="1:9" x14ac:dyDescent="0.2">
      <c r="A41" s="42"/>
      <c r="B41" s="42"/>
      <c r="C41" s="42"/>
      <c r="D41" s="42"/>
      <c r="E41" s="42"/>
      <c r="F41" s="42"/>
      <c r="G41" s="42"/>
      <c r="H41" s="42"/>
      <c r="I41" s="42"/>
    </row>
    <row r="50" spans="3:5" ht="15" x14ac:dyDescent="0.25">
      <c r="C50" s="43" t="s">
        <v>43</v>
      </c>
      <c r="E50" s="45" t="s">
        <v>46</v>
      </c>
    </row>
    <row r="51" spans="3:5" x14ac:dyDescent="0.2">
      <c r="C51" s="44" t="s">
        <v>44</v>
      </c>
      <c r="E51" s="46" t="s">
        <v>47</v>
      </c>
    </row>
    <row r="52" spans="3:5" x14ac:dyDescent="0.2">
      <c r="C52" s="44" t="s">
        <v>45</v>
      </c>
      <c r="E52" s="47" t="s">
        <v>48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5">
    <mergeCell ref="D2:H2"/>
    <mergeCell ref="I2:I3"/>
    <mergeCell ref="A1:I1"/>
    <mergeCell ref="A2:C4"/>
    <mergeCell ref="A40:I4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GIOVANNA</cp:lastModifiedBy>
  <cp:lastPrinted>2021-02-02T15:34:29Z</cp:lastPrinted>
  <dcterms:created xsi:type="dcterms:W3CDTF">2012-12-11T21:13:37Z</dcterms:created>
  <dcterms:modified xsi:type="dcterms:W3CDTF">2021-02-02T15:34:32Z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